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4080"/>
  </bookViews>
  <sheets>
    <sheet name="дороги 18-21" sheetId="1" r:id="rId1"/>
  </sheets>
  <definedNames>
    <definedName name="_xlnm.Print_Area" localSheetId="0">'дороги 18-21'!$A$1:$I$67</definedName>
  </definedNames>
  <calcPr calcId="145621" refMode="R1C1"/>
</workbook>
</file>

<file path=xl/calcChain.xml><?xml version="1.0" encoding="utf-8"?>
<calcChain xmlns="http://schemas.openxmlformats.org/spreadsheetml/2006/main">
  <c r="I63" i="1" l="1"/>
  <c r="F63" i="1"/>
  <c r="F67" i="1" l="1"/>
  <c r="I66" i="1"/>
  <c r="F66" i="1"/>
  <c r="I65" i="1"/>
  <c r="F65" i="1"/>
  <c r="I64" i="1"/>
  <c r="F64" i="1"/>
  <c r="I62" i="1"/>
  <c r="I61" i="1"/>
  <c r="I60" i="1"/>
  <c r="I22" i="1" l="1"/>
  <c r="I16" i="1"/>
  <c r="I15" i="1"/>
  <c r="I14" i="1"/>
  <c r="I13" i="1"/>
  <c r="I12" i="1"/>
  <c r="I11" i="1"/>
  <c r="I10" i="1"/>
  <c r="I9" i="1"/>
  <c r="I5" i="1"/>
  <c r="I8" i="1"/>
  <c r="I7" i="1"/>
  <c r="I6" i="1"/>
  <c r="I58" i="1"/>
  <c r="I57" i="1"/>
  <c r="I56" i="1"/>
  <c r="I59" i="1"/>
  <c r="I54" i="1"/>
  <c r="I53" i="1"/>
  <c r="I52" i="1"/>
  <c r="I51" i="1"/>
  <c r="I55" i="1"/>
  <c r="I47" i="1"/>
  <c r="I43" i="1"/>
  <c r="I34" i="1"/>
  <c r="I30" i="1"/>
  <c r="I26" i="1"/>
  <c r="I18" i="1"/>
  <c r="I50" i="1"/>
  <c r="I49" i="1"/>
  <c r="I48" i="1"/>
  <c r="I46" i="1"/>
  <c r="I45" i="1"/>
  <c r="I44" i="1"/>
  <c r="I38" i="1"/>
  <c r="I37" i="1"/>
  <c r="I36" i="1"/>
  <c r="I35" i="1"/>
  <c r="I33" i="1"/>
  <c r="I32" i="1"/>
  <c r="I31" i="1"/>
  <c r="I29" i="1"/>
  <c r="I28" i="1"/>
  <c r="I27" i="1"/>
  <c r="I25" i="1"/>
  <c r="I24" i="1"/>
  <c r="I23" i="1"/>
  <c r="I21" i="1"/>
  <c r="I20" i="1"/>
  <c r="I19" i="1"/>
  <c r="I42" i="1"/>
  <c r="I41" i="1"/>
  <c r="I40" i="1"/>
  <c r="I39" i="1"/>
  <c r="I67" i="1" l="1"/>
  <c r="G63" i="1" l="1"/>
  <c r="G67" i="1" s="1"/>
</calcChain>
</file>

<file path=xl/sharedStrings.xml><?xml version="1.0" encoding="utf-8"?>
<sst xmlns="http://schemas.openxmlformats.org/spreadsheetml/2006/main" count="91" uniqueCount="35">
  <si>
    <t>МЕРОПРИЯТИЯ</t>
  </si>
  <si>
    <t>Год</t>
  </si>
  <si>
    <t>Срок исполнения</t>
  </si>
  <si>
    <t>Местный бюджет</t>
  </si>
  <si>
    <t>Региональный бюджет</t>
  </si>
  <si>
    <t>Федеральный бюджет</t>
  </si>
  <si>
    <t>Итого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</si>
  <si>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 </t>
    </r>
    <r>
      <rPr>
        <b/>
        <sz val="11"/>
        <color rgb="FF000000"/>
        <rFont val="Times New Roman"/>
        <family val="1"/>
        <charset val="204"/>
      </rPr>
      <t>Инвентаризация автомобильных дорог, постановка на кадастровый учет, оформление в собственность, создание реестра дорог.</t>
    </r>
  </si>
  <si>
    <r>
      <t xml:space="preserve">1.1 </t>
    </r>
    <r>
      <rPr>
        <sz val="11"/>
        <color rgb="FF000000"/>
        <rFont val="Times New Roman"/>
        <family val="1"/>
        <charset val="204"/>
      </rPr>
      <t>Инвентаризация автомобильных дорог.</t>
    </r>
  </si>
  <si>
    <t>4 квартал</t>
  </si>
  <si>
    <r>
      <t xml:space="preserve">1.2 </t>
    </r>
    <r>
      <rPr>
        <sz val="11"/>
        <color rgb="FF000000"/>
        <rFont val="Times New Roman"/>
        <family val="1"/>
        <charset val="204"/>
      </rPr>
      <t>Постановка автомобильных дорог на кадастровый учет, оформление в собственность.</t>
    </r>
  </si>
  <si>
    <r>
      <t xml:space="preserve">1.3 </t>
    </r>
    <r>
      <rPr>
        <sz val="11"/>
        <color rgb="FF000000"/>
        <rFont val="Times New Roman"/>
        <family val="1"/>
        <charset val="204"/>
      </rPr>
      <t>Создание реестра автомобильных дорог.</t>
    </r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</si>
  <si>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 </t>
    </r>
    <r>
      <rPr>
        <b/>
        <sz val="11"/>
        <color rgb="FF000000"/>
        <rFont val="Times New Roman"/>
        <family val="1"/>
        <charset val="204"/>
      </rPr>
      <t>Ремонт автомобильных дорог.</t>
    </r>
  </si>
  <si>
    <t>2 квартал</t>
  </si>
  <si>
    <t>3 квартал</t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</si>
  <si>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 </t>
    </r>
    <r>
      <rPr>
        <b/>
        <sz val="11"/>
        <color rgb="FF000000"/>
        <rFont val="Times New Roman"/>
        <family val="1"/>
        <charset val="204"/>
      </rPr>
      <t>Проектирование автомобильных дорог, разработка схем организации дорожного движения, КСОДД</t>
    </r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</si>
  <si>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 </t>
    </r>
    <r>
      <rPr>
        <b/>
        <sz val="11"/>
        <color rgb="FF000000"/>
        <rFont val="Times New Roman"/>
        <family val="1"/>
        <charset val="204"/>
      </rPr>
      <t>Софинансирование расходов расходов на ремонт и капитальный ремонт дорог.</t>
    </r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</si>
  <si>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 </t>
    </r>
    <r>
      <rPr>
        <b/>
        <sz val="11"/>
        <color rgb="FF000000"/>
        <rFont val="Times New Roman"/>
        <family val="1"/>
        <charset val="204"/>
      </rPr>
      <t>Субсидии на кап.ремонти ремонт автомобильных дорог общего пользования местного значения.</t>
    </r>
  </si>
  <si>
    <r>
      <rPr>
        <b/>
        <sz val="11"/>
        <color rgb="FF000000"/>
        <rFont val="Times New Roman"/>
        <family val="1"/>
        <charset val="204"/>
      </rPr>
      <t>2.1.</t>
    </r>
    <r>
      <rPr>
        <sz val="11"/>
        <color rgb="FF000000"/>
        <rFont val="Times New Roman"/>
        <family val="1"/>
        <charset val="204"/>
      </rPr>
      <t>Устройство и обслуживание искусственных неровностей на автомобильных дорогах общего пользования местного значения и проезда к дворовым территориям.</t>
    </r>
  </si>
  <si>
    <r>
      <rPr>
        <b/>
        <sz val="11"/>
        <color rgb="FF000000"/>
        <rFont val="Times New Roman"/>
        <family val="1"/>
        <charset val="204"/>
      </rPr>
      <t>2.2.</t>
    </r>
    <r>
      <rPr>
        <sz val="11"/>
        <color rgb="FF000000"/>
        <rFont val="Times New Roman"/>
        <family val="1"/>
        <charset val="204"/>
      </rPr>
      <t>Ремонт автомобильных дорог местного значения.</t>
    </r>
  </si>
  <si>
    <r>
      <rPr>
        <b/>
        <sz val="11"/>
        <color rgb="FF000000"/>
        <rFont val="Times New Roman"/>
        <family val="1"/>
        <charset val="204"/>
      </rPr>
      <t>2.3.</t>
    </r>
    <r>
      <rPr>
        <sz val="7"/>
        <color rgb="FF000000"/>
        <rFont val="Times New Roman"/>
        <family val="1"/>
        <charset val="204"/>
      </rPr>
      <t xml:space="preserve">  </t>
    </r>
    <r>
      <rPr>
        <sz val="11"/>
        <color rgb="FF000000"/>
        <rFont val="Times New Roman"/>
        <family val="1"/>
        <charset val="204"/>
      </rPr>
      <t>Установка и обслуживание: дорожных знаков, указателей улиц, предупреждающих табличек, нанесение дорожной разметки.</t>
    </r>
  </si>
  <si>
    <r>
      <rPr>
        <b/>
        <sz val="11"/>
        <color rgb="FF000000"/>
        <rFont val="Times New Roman"/>
        <family val="1"/>
        <charset val="204"/>
      </rPr>
      <t>2.4.</t>
    </r>
    <r>
      <rPr>
        <sz val="11"/>
        <color rgb="FF000000"/>
        <rFont val="Times New Roman"/>
        <family val="1"/>
        <charset val="204"/>
      </rPr>
      <t xml:space="preserve"> Ремонт асфальтобетонного покрытия автомобильных дорог и внутридворовых проездов.</t>
    </r>
  </si>
  <si>
    <r>
      <rPr>
        <b/>
        <sz val="11"/>
        <color rgb="FF000000"/>
        <rFont val="Times New Roman"/>
        <family val="1"/>
        <charset val="204"/>
      </rPr>
      <t>2.5.</t>
    </r>
    <r>
      <rPr>
        <sz val="11"/>
        <color rgb="FF000000"/>
        <rFont val="Times New Roman"/>
        <family val="1"/>
        <charset val="204"/>
      </rPr>
      <t xml:space="preserve"> Приобретение и доставка гравийной смеси для подсыпки грунтовых дорог в дер. Янино-1 и Янино-2, дер. Хирвости, Суоранда, Новосергиевка, Кудрово.</t>
    </r>
  </si>
  <si>
    <r>
      <rPr>
        <b/>
        <sz val="11"/>
        <color rgb="FF000000"/>
        <rFont val="Times New Roman"/>
        <family val="1"/>
        <charset val="204"/>
      </rPr>
      <t>2.6.</t>
    </r>
    <r>
      <rPr>
        <sz val="11"/>
        <color rgb="FF000000"/>
        <rFont val="Times New Roman"/>
        <family val="1"/>
        <charset val="204"/>
      </rPr>
      <t xml:space="preserve"> Аренда специальной техники для грейдирования дорог  в поселении.</t>
    </r>
  </si>
  <si>
    <r>
      <rPr>
        <b/>
        <sz val="11"/>
        <color rgb="FF000000"/>
        <rFont val="Times New Roman"/>
        <family val="1"/>
        <charset val="204"/>
      </rPr>
      <t>2.7.</t>
    </r>
    <r>
      <rPr>
        <sz val="11"/>
        <color rgb="FF000000"/>
        <rFont val="Times New Roman"/>
        <family val="1"/>
        <charset val="204"/>
      </rPr>
      <t xml:space="preserve"> Капитальный ремонт дорог.</t>
    </r>
  </si>
  <si>
    <r>
      <rPr>
        <b/>
        <sz val="11"/>
        <color rgb="FF000000"/>
        <rFont val="Times New Roman"/>
        <family val="1"/>
        <charset val="204"/>
      </rPr>
      <t xml:space="preserve">2.8.   </t>
    </r>
    <r>
      <rPr>
        <sz val="11"/>
        <color rgb="FF000000"/>
        <rFont val="Times New Roman"/>
        <family val="1"/>
        <charset val="204"/>
      </rPr>
      <t>Строительство новых дорог.</t>
    </r>
  </si>
  <si>
    <r>
      <rPr>
        <b/>
        <sz val="11"/>
        <color rgb="FF000000"/>
        <rFont val="Times New Roman"/>
        <family val="1"/>
        <charset val="204"/>
      </rPr>
      <t xml:space="preserve">2.9. </t>
    </r>
    <r>
      <rPr>
        <sz val="11"/>
        <color rgb="FF000000"/>
        <rFont val="Times New Roman"/>
        <family val="1"/>
        <charset val="204"/>
      </rPr>
      <t>Строительный надзор</t>
    </r>
  </si>
  <si>
    <t>ИТОГО</t>
  </si>
  <si>
    <t xml:space="preserve">     3 квартал</t>
  </si>
  <si>
    <t xml:space="preserve"> квартал</t>
  </si>
  <si>
    <t>Резерв</t>
  </si>
  <si>
    <t>0800248001</t>
  </si>
  <si>
    <t>0800328002</t>
  </si>
  <si>
    <t>0800270140</t>
  </si>
  <si>
    <r>
      <t>08002</t>
    </r>
    <r>
      <rPr>
        <sz val="14"/>
        <color theme="1"/>
        <rFont val="Calibri"/>
        <family val="2"/>
        <charset val="204"/>
        <scheme val="minor"/>
      </rPr>
      <t>s</t>
    </r>
    <r>
      <rPr>
        <sz val="11"/>
        <color theme="1"/>
        <rFont val="Calibri"/>
        <family val="2"/>
        <charset val="204"/>
        <scheme val="minor"/>
      </rPr>
      <t>0140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</si>
</sst>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.00;[Red]#,##0.00"/>
    <numFmt numFmtId="166" formatCode="0.00;[Red]0.00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7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/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0" fillId="2" borderId="8" xfId="0" applyFill="1" applyBorder="1"/>
    <xf numFmtId="0" fontId="3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17" fontId="2" fillId="2" borderId="4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17" fontId="2" fillId="2" borderId="13" xfId="0" applyNumberFormat="1" applyFont="1" applyFill="1" applyBorder="1" applyAlignment="1">
      <alignment horizontal="center" vertical="center" wrapText="1"/>
    </xf>
    <xf numFmtId="17" fontId="2" fillId="2" borderId="4" xfId="0" applyNumberFormat="1" applyFont="1" applyFill="1" applyBorder="1" applyAlignment="1">
      <alignment horizontal="center" vertical="center" wrapText="1"/>
    </xf>
    <xf numFmtId="17" fontId="2" fillId="2" borderId="8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/>
    <xf numFmtId="0" fontId="9" fillId="2" borderId="2" xfId="0" applyFont="1" applyFill="1" applyBorder="1" applyAlignment="1">
      <alignment horizontal="left" vertical="center" wrapText="1"/>
    </xf>
    <xf numFmtId="0" fontId="7" fillId="2" borderId="0" xfId="0" applyFont="1" applyFill="1"/>
    <xf numFmtId="0" fontId="10" fillId="2" borderId="8" xfId="0" applyFont="1" applyFill="1" applyBorder="1" applyAlignment="1">
      <alignment horizontal="center" vertical="center"/>
    </xf>
    <xf numFmtId="165" fontId="2" fillId="2" borderId="13" xfId="0" applyNumberFormat="1" applyFont="1" applyFill="1" applyBorder="1" applyAlignment="1">
      <alignment horizontal="center" vertical="center" wrapText="1"/>
    </xf>
    <xf numFmtId="166" fontId="7" fillId="2" borderId="8" xfId="0" applyNumberFormat="1" applyFont="1" applyFill="1" applyBorder="1"/>
    <xf numFmtId="165" fontId="7" fillId="2" borderId="8" xfId="0" applyNumberFormat="1" applyFont="1" applyFill="1" applyBorder="1"/>
    <xf numFmtId="166" fontId="2" fillId="2" borderId="13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/>
    </xf>
    <xf numFmtId="0" fontId="2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0" fillId="2" borderId="3" xfId="0" applyFill="1" applyBorder="1" applyAlignment="1">
      <alignment horizontal="justify" vertical="center" wrapText="1"/>
    </xf>
    <xf numFmtId="0" fontId="0" fillId="2" borderId="4" xfId="0" applyFill="1" applyBorder="1" applyAlignment="1">
      <alignment horizontal="justify" vertical="center" wrapText="1"/>
    </xf>
    <xf numFmtId="0" fontId="0" fillId="2" borderId="11" xfId="0" applyFill="1" applyBorder="1" applyAlignment="1"/>
    <xf numFmtId="0" fontId="0" fillId="2" borderId="12" xfId="0" applyFill="1" applyBorder="1" applyAlignment="1"/>
    <xf numFmtId="0" fontId="3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0" fillId="2" borderId="14" xfId="0" applyFill="1" applyBorder="1" applyAlignment="1"/>
    <xf numFmtId="0" fontId="3" fillId="2" borderId="11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0" fillId="2" borderId="13" xfId="0" applyNumberFormat="1" applyFill="1" applyBorder="1" applyAlignment="1">
      <alignment vertical="center"/>
    </xf>
    <xf numFmtId="49" fontId="0" fillId="2" borderId="7" xfId="0" applyNumberFormat="1" applyFill="1" applyBorder="1" applyAlignment="1">
      <alignment vertical="center"/>
    </xf>
    <xf numFmtId="49" fontId="0" fillId="2" borderId="2" xfId="0" applyNumberForma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11" xfId="0" applyFont="1" applyFill="1" applyBorder="1" applyAlignment="1">
      <alignment horizontal="right"/>
    </xf>
    <xf numFmtId="0" fontId="8" fillId="2" borderId="12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5" xfId="0" applyFill="1" applyBorder="1" applyAlignment="1">
      <alignment horizontal="justify" vertical="center" wrapText="1"/>
    </xf>
    <xf numFmtId="0" fontId="0" fillId="2" borderId="6" xfId="0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view="pageBreakPreview" zoomScale="60" zoomScaleNormal="100" workbookViewId="0">
      <selection activeCell="D16" sqref="D16"/>
    </sheetView>
  </sheetViews>
  <sheetFormatPr defaultColWidth="9.125" defaultRowHeight="15" x14ac:dyDescent="0.25"/>
  <cols>
    <col min="1" max="1" width="11" style="1" customWidth="1"/>
    <col min="2" max="2" width="9.125" style="1" customWidth="1"/>
    <col min="3" max="3" width="42.75" style="1" customWidth="1"/>
    <col min="4" max="4" width="9.125" style="1"/>
    <col min="5" max="5" width="13.125" style="1" customWidth="1"/>
    <col min="6" max="6" width="12.625" style="1" customWidth="1"/>
    <col min="7" max="7" width="9.375" style="1" customWidth="1"/>
    <col min="8" max="8" width="9.125" style="1"/>
    <col min="9" max="9" width="13.375" style="1" bestFit="1" customWidth="1"/>
    <col min="10" max="16384" width="9.125" style="1"/>
  </cols>
  <sheetData>
    <row r="1" spans="1:14" ht="15" customHeight="1" x14ac:dyDescent="0.25">
      <c r="B1" s="31"/>
      <c r="C1" s="32"/>
      <c r="D1" s="32"/>
      <c r="E1" s="32"/>
      <c r="F1" s="32"/>
      <c r="G1" s="32"/>
      <c r="H1" s="32"/>
      <c r="I1" s="32"/>
    </row>
    <row r="2" spans="1:14" ht="15.75" customHeight="1" thickBot="1" x14ac:dyDescent="0.3">
      <c r="B2" s="33"/>
      <c r="C2" s="33"/>
      <c r="D2" s="33"/>
      <c r="E2" s="33"/>
      <c r="F2" s="33"/>
      <c r="G2" s="33"/>
      <c r="H2" s="33"/>
      <c r="I2" s="33"/>
    </row>
    <row r="3" spans="1:14" ht="43.5" thickBot="1" x14ac:dyDescent="0.3">
      <c r="A3" s="6"/>
      <c r="B3" s="52" t="s">
        <v>0</v>
      </c>
      <c r="C3" s="68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19" t="s">
        <v>30</v>
      </c>
    </row>
    <row r="4" spans="1:14" ht="41.25" customHeight="1" thickBot="1" x14ac:dyDescent="0.3">
      <c r="A4" s="50" t="s">
        <v>7</v>
      </c>
      <c r="B4" s="51"/>
      <c r="C4" s="51"/>
      <c r="D4" s="51"/>
      <c r="E4" s="51"/>
      <c r="F4" s="51"/>
      <c r="G4" s="51"/>
      <c r="H4" s="51"/>
      <c r="I4" s="51"/>
      <c r="J4" s="41"/>
    </row>
    <row r="5" spans="1:14" ht="15" customHeight="1" thickBot="1" x14ac:dyDescent="0.3">
      <c r="A5" s="63">
        <v>800128001</v>
      </c>
      <c r="B5" s="36" t="s">
        <v>8</v>
      </c>
      <c r="C5" s="37"/>
      <c r="D5" s="5">
        <v>2018</v>
      </c>
      <c r="E5" s="17" t="s">
        <v>9</v>
      </c>
      <c r="F5" s="4">
        <v>0</v>
      </c>
      <c r="G5" s="4"/>
      <c r="H5" s="4"/>
      <c r="I5" s="4">
        <f t="shared" ref="I5:I16" si="0">F5</f>
        <v>0</v>
      </c>
      <c r="J5" s="16"/>
    </row>
    <row r="6" spans="1:14" ht="15.75" thickBot="1" x14ac:dyDescent="0.3">
      <c r="A6" s="64"/>
      <c r="B6" s="36"/>
      <c r="C6" s="37"/>
      <c r="D6" s="27">
        <v>2019</v>
      </c>
      <c r="E6" s="8" t="s">
        <v>9</v>
      </c>
      <c r="F6" s="3">
        <v>400</v>
      </c>
      <c r="G6" s="3"/>
      <c r="H6" s="3"/>
      <c r="I6" s="3">
        <f t="shared" si="0"/>
        <v>400</v>
      </c>
      <c r="J6" s="6"/>
    </row>
    <row r="7" spans="1:14" ht="15.75" thickBot="1" x14ac:dyDescent="0.3">
      <c r="A7" s="64"/>
      <c r="B7" s="36"/>
      <c r="C7" s="37"/>
      <c r="D7" s="27">
        <v>2020</v>
      </c>
      <c r="E7" s="8" t="s">
        <v>9</v>
      </c>
      <c r="F7" s="3">
        <v>500</v>
      </c>
      <c r="G7" s="3"/>
      <c r="H7" s="3"/>
      <c r="I7" s="3">
        <f t="shared" si="0"/>
        <v>500</v>
      </c>
      <c r="J7" s="6"/>
    </row>
    <row r="8" spans="1:14" ht="15.75" thickBot="1" x14ac:dyDescent="0.3">
      <c r="A8" s="64"/>
      <c r="B8" s="36"/>
      <c r="C8" s="37"/>
      <c r="D8" s="3">
        <v>2021</v>
      </c>
      <c r="E8" s="8" t="s">
        <v>9</v>
      </c>
      <c r="F8" s="3">
        <v>500</v>
      </c>
      <c r="G8" s="3"/>
      <c r="H8" s="3"/>
      <c r="I8" s="3">
        <f t="shared" si="0"/>
        <v>500</v>
      </c>
      <c r="J8" s="6"/>
    </row>
    <row r="9" spans="1:14" ht="15.75" thickBot="1" x14ac:dyDescent="0.3">
      <c r="A9" s="64"/>
      <c r="B9" s="34" t="s">
        <v>10</v>
      </c>
      <c r="C9" s="35"/>
      <c r="D9" s="3">
        <v>2018</v>
      </c>
      <c r="E9" s="9" t="s">
        <v>9</v>
      </c>
      <c r="F9" s="2">
        <v>0</v>
      </c>
      <c r="G9" s="2"/>
      <c r="H9" s="2"/>
      <c r="I9" s="2">
        <f t="shared" si="0"/>
        <v>0</v>
      </c>
      <c r="J9" s="6"/>
    </row>
    <row r="10" spans="1:14" ht="15.75" thickBot="1" x14ac:dyDescent="0.3">
      <c r="A10" s="64"/>
      <c r="B10" s="36"/>
      <c r="C10" s="37"/>
      <c r="D10" s="27">
        <v>2019</v>
      </c>
      <c r="E10" s="8" t="s">
        <v>9</v>
      </c>
      <c r="F10" s="3">
        <v>0</v>
      </c>
      <c r="G10" s="3"/>
      <c r="H10" s="3"/>
      <c r="I10" s="3">
        <f t="shared" si="0"/>
        <v>0</v>
      </c>
      <c r="J10" s="6">
        <v>500</v>
      </c>
    </row>
    <row r="11" spans="1:14" ht="15.75" customHeight="1" thickBot="1" x14ac:dyDescent="0.3">
      <c r="A11" s="64"/>
      <c r="B11" s="36"/>
      <c r="C11" s="37"/>
      <c r="D11" s="27">
        <v>2020</v>
      </c>
      <c r="E11" s="8" t="s">
        <v>9</v>
      </c>
      <c r="F11" s="3">
        <v>500</v>
      </c>
      <c r="G11" s="3"/>
      <c r="H11" s="3"/>
      <c r="I11" s="3">
        <f t="shared" si="0"/>
        <v>500</v>
      </c>
      <c r="J11" s="6"/>
      <c r="N11" s="18"/>
    </row>
    <row r="12" spans="1:14" ht="15.75" thickBot="1" x14ac:dyDescent="0.3">
      <c r="A12" s="64"/>
      <c r="B12" s="36"/>
      <c r="C12" s="37"/>
      <c r="D12" s="3">
        <v>2021</v>
      </c>
      <c r="E12" s="8" t="s">
        <v>9</v>
      </c>
      <c r="F12" s="3">
        <v>500</v>
      </c>
      <c r="G12" s="3"/>
      <c r="H12" s="3"/>
      <c r="I12" s="3">
        <f t="shared" si="0"/>
        <v>500</v>
      </c>
      <c r="J12" s="6"/>
    </row>
    <row r="13" spans="1:14" ht="15.75" thickBot="1" x14ac:dyDescent="0.3">
      <c r="A13" s="64"/>
      <c r="B13" s="34" t="s">
        <v>11</v>
      </c>
      <c r="C13" s="35"/>
      <c r="D13" s="3">
        <v>2018</v>
      </c>
      <c r="E13" s="9" t="s">
        <v>9</v>
      </c>
      <c r="F13" s="2">
        <v>0</v>
      </c>
      <c r="G13" s="2"/>
      <c r="H13" s="2"/>
      <c r="I13" s="2">
        <f t="shared" si="0"/>
        <v>0</v>
      </c>
      <c r="J13" s="6"/>
    </row>
    <row r="14" spans="1:14" ht="15.75" thickBot="1" x14ac:dyDescent="0.3">
      <c r="A14" s="64"/>
      <c r="B14" s="36"/>
      <c r="C14" s="37"/>
      <c r="D14" s="27">
        <v>2019</v>
      </c>
      <c r="E14" s="10" t="s">
        <v>9</v>
      </c>
      <c r="F14" s="27">
        <v>100</v>
      </c>
      <c r="G14" s="27"/>
      <c r="H14" s="27"/>
      <c r="I14" s="27">
        <f t="shared" si="0"/>
        <v>100</v>
      </c>
      <c r="J14" s="6">
        <v>400</v>
      </c>
    </row>
    <row r="15" spans="1:14" ht="15.75" thickBot="1" x14ac:dyDescent="0.3">
      <c r="A15" s="64"/>
      <c r="B15" s="36"/>
      <c r="C15" s="37"/>
      <c r="D15" s="27">
        <v>2020</v>
      </c>
      <c r="E15" s="10" t="s">
        <v>9</v>
      </c>
      <c r="F15" s="27">
        <v>500</v>
      </c>
      <c r="G15" s="27"/>
      <c r="H15" s="27"/>
      <c r="I15" s="27">
        <f t="shared" si="0"/>
        <v>500</v>
      </c>
      <c r="J15" s="6"/>
    </row>
    <row r="16" spans="1:14" ht="15.75" thickBot="1" x14ac:dyDescent="0.3">
      <c r="A16" s="65"/>
      <c r="B16" s="36"/>
      <c r="C16" s="37"/>
      <c r="D16" s="27">
        <v>2021</v>
      </c>
      <c r="E16" s="10" t="s">
        <v>9</v>
      </c>
      <c r="F16" s="27">
        <v>500</v>
      </c>
      <c r="G16" s="27"/>
      <c r="H16" s="27"/>
      <c r="I16" s="27">
        <f t="shared" si="0"/>
        <v>500</v>
      </c>
      <c r="J16" s="6"/>
    </row>
    <row r="17" spans="1:13" ht="21.75" customHeight="1" thickBot="1" x14ac:dyDescent="0.3">
      <c r="A17" s="52" t="s">
        <v>12</v>
      </c>
      <c r="B17" s="53"/>
      <c r="C17" s="53"/>
      <c r="D17" s="53"/>
      <c r="E17" s="53"/>
      <c r="F17" s="53"/>
      <c r="G17" s="53"/>
      <c r="H17" s="53"/>
      <c r="I17" s="53"/>
      <c r="J17" s="41"/>
    </row>
    <row r="18" spans="1:13" ht="15.75" thickBot="1" x14ac:dyDescent="0.3">
      <c r="A18" s="54" t="s">
        <v>31</v>
      </c>
      <c r="B18" s="46" t="s">
        <v>18</v>
      </c>
      <c r="C18" s="47"/>
      <c r="D18" s="28">
        <v>2018</v>
      </c>
      <c r="E18" s="11" t="s">
        <v>13</v>
      </c>
      <c r="F18" s="28">
        <v>0</v>
      </c>
      <c r="G18" s="28"/>
      <c r="H18" s="28"/>
      <c r="I18" s="28">
        <f t="shared" ref="I18:I58" si="1">F18</f>
        <v>0</v>
      </c>
      <c r="J18" s="6"/>
    </row>
    <row r="19" spans="1:13" ht="15.75" thickBot="1" x14ac:dyDescent="0.3">
      <c r="A19" s="55"/>
      <c r="B19" s="46"/>
      <c r="C19" s="47"/>
      <c r="D19" s="27">
        <v>2019</v>
      </c>
      <c r="E19" s="10" t="s">
        <v>13</v>
      </c>
      <c r="F19" s="27">
        <v>600</v>
      </c>
      <c r="G19" s="27"/>
      <c r="H19" s="27"/>
      <c r="I19" s="27">
        <f t="shared" si="1"/>
        <v>600</v>
      </c>
      <c r="J19" s="6"/>
    </row>
    <row r="20" spans="1:13" ht="15.75" thickBot="1" x14ac:dyDescent="0.3">
      <c r="A20" s="55"/>
      <c r="B20" s="46"/>
      <c r="C20" s="47"/>
      <c r="D20" s="27">
        <v>2020</v>
      </c>
      <c r="E20" s="10" t="s">
        <v>13</v>
      </c>
      <c r="F20" s="27">
        <v>500</v>
      </c>
      <c r="G20" s="27"/>
      <c r="H20" s="27"/>
      <c r="I20" s="27">
        <f t="shared" si="1"/>
        <v>500</v>
      </c>
      <c r="J20" s="6"/>
    </row>
    <row r="21" spans="1:13" ht="15.75" thickBot="1" x14ac:dyDescent="0.3">
      <c r="A21" s="55"/>
      <c r="B21" s="46"/>
      <c r="C21" s="47"/>
      <c r="D21" s="27">
        <v>2021</v>
      </c>
      <c r="E21" s="8" t="s">
        <v>13</v>
      </c>
      <c r="F21" s="27">
        <v>500</v>
      </c>
      <c r="G21" s="27"/>
      <c r="H21" s="27"/>
      <c r="I21" s="27">
        <f t="shared" si="1"/>
        <v>500</v>
      </c>
      <c r="J21" s="6"/>
    </row>
    <row r="22" spans="1:13" ht="15.75" thickBot="1" x14ac:dyDescent="0.3">
      <c r="A22" s="55"/>
      <c r="B22" s="44" t="s">
        <v>19</v>
      </c>
      <c r="C22" s="45"/>
      <c r="D22" s="12">
        <v>2018</v>
      </c>
      <c r="E22" s="10" t="s">
        <v>14</v>
      </c>
      <c r="F22" s="23">
        <v>3869.7</v>
      </c>
      <c r="G22" s="27"/>
      <c r="H22" s="27"/>
      <c r="I22" s="20">
        <f t="shared" si="1"/>
        <v>3869.7</v>
      </c>
      <c r="J22" s="6"/>
    </row>
    <row r="23" spans="1:13" ht="15.75" thickBot="1" x14ac:dyDescent="0.3">
      <c r="A23" s="55"/>
      <c r="B23" s="46"/>
      <c r="C23" s="47"/>
      <c r="D23" s="12">
        <v>2019</v>
      </c>
      <c r="E23" s="10" t="s">
        <v>14</v>
      </c>
      <c r="F23" s="27">
        <v>12941.3</v>
      </c>
      <c r="G23" s="27"/>
      <c r="H23" s="27"/>
      <c r="I23" s="27">
        <f t="shared" si="1"/>
        <v>12941.3</v>
      </c>
      <c r="J23" s="6"/>
      <c r="M23" s="30"/>
    </row>
    <row r="24" spans="1:13" ht="15.75" thickBot="1" x14ac:dyDescent="0.3">
      <c r="A24" s="55"/>
      <c r="B24" s="46"/>
      <c r="C24" s="47"/>
      <c r="D24" s="27">
        <v>2020</v>
      </c>
      <c r="E24" s="10" t="s">
        <v>14</v>
      </c>
      <c r="F24" s="27">
        <v>3000</v>
      </c>
      <c r="G24" s="27"/>
      <c r="H24" s="27"/>
      <c r="I24" s="27">
        <f t="shared" si="1"/>
        <v>3000</v>
      </c>
      <c r="J24" s="6"/>
    </row>
    <row r="25" spans="1:13" ht="15.75" thickBot="1" x14ac:dyDescent="0.3">
      <c r="A25" s="55"/>
      <c r="B25" s="46"/>
      <c r="C25" s="47"/>
      <c r="D25" s="27">
        <v>2021</v>
      </c>
      <c r="E25" s="10" t="s">
        <v>14</v>
      </c>
      <c r="F25" s="27">
        <v>3000</v>
      </c>
      <c r="G25" s="27"/>
      <c r="H25" s="27"/>
      <c r="I25" s="27">
        <f t="shared" si="1"/>
        <v>3000</v>
      </c>
      <c r="J25" s="6"/>
    </row>
    <row r="26" spans="1:13" ht="15.75" thickBot="1" x14ac:dyDescent="0.3">
      <c r="A26" s="55"/>
      <c r="B26" s="44" t="s">
        <v>20</v>
      </c>
      <c r="C26" s="45"/>
      <c r="D26" s="27">
        <v>2018</v>
      </c>
      <c r="E26" s="10" t="s">
        <v>13</v>
      </c>
      <c r="F26" s="27">
        <v>0</v>
      </c>
      <c r="G26" s="27"/>
      <c r="H26" s="27"/>
      <c r="I26" s="27">
        <f t="shared" si="1"/>
        <v>0</v>
      </c>
      <c r="J26" s="6"/>
    </row>
    <row r="27" spans="1:13" ht="15.75" thickBot="1" x14ac:dyDescent="0.3">
      <c r="A27" s="55"/>
      <c r="B27" s="46"/>
      <c r="C27" s="47"/>
      <c r="D27" s="27">
        <v>2019</v>
      </c>
      <c r="E27" s="10" t="s">
        <v>14</v>
      </c>
      <c r="F27" s="27">
        <v>1200</v>
      </c>
      <c r="G27" s="27"/>
      <c r="H27" s="27"/>
      <c r="I27" s="27">
        <f t="shared" si="1"/>
        <v>1200</v>
      </c>
      <c r="J27" s="6"/>
    </row>
    <row r="28" spans="1:13" ht="15.75" thickBot="1" x14ac:dyDescent="0.3">
      <c r="A28" s="55"/>
      <c r="B28" s="46"/>
      <c r="C28" s="47"/>
      <c r="D28" s="27">
        <v>2020</v>
      </c>
      <c r="E28" s="10" t="s">
        <v>13</v>
      </c>
      <c r="F28" s="27">
        <v>600</v>
      </c>
      <c r="G28" s="27"/>
      <c r="H28" s="27"/>
      <c r="I28" s="27">
        <f t="shared" si="1"/>
        <v>600</v>
      </c>
      <c r="J28" s="6"/>
    </row>
    <row r="29" spans="1:13" ht="15.75" thickBot="1" x14ac:dyDescent="0.3">
      <c r="A29" s="55"/>
      <c r="B29" s="46"/>
      <c r="C29" s="47"/>
      <c r="D29" s="27">
        <v>2021</v>
      </c>
      <c r="E29" s="8" t="s">
        <v>13</v>
      </c>
      <c r="F29" s="27">
        <v>600</v>
      </c>
      <c r="G29" s="27"/>
      <c r="H29" s="27"/>
      <c r="I29" s="27">
        <f t="shared" si="1"/>
        <v>600</v>
      </c>
      <c r="J29" s="6"/>
    </row>
    <row r="30" spans="1:13" ht="15.75" thickBot="1" x14ac:dyDescent="0.3">
      <c r="A30" s="55"/>
      <c r="B30" s="44" t="s">
        <v>21</v>
      </c>
      <c r="C30" s="69"/>
      <c r="D30" s="27">
        <v>2018</v>
      </c>
      <c r="E30" s="27" t="s">
        <v>14</v>
      </c>
      <c r="F30" s="27">
        <v>0</v>
      </c>
      <c r="G30" s="27"/>
      <c r="H30" s="27"/>
      <c r="I30" s="27">
        <f t="shared" si="1"/>
        <v>0</v>
      </c>
      <c r="J30" s="6"/>
    </row>
    <row r="31" spans="1:13" ht="16.5" customHeight="1" thickBot="1" x14ac:dyDescent="0.3">
      <c r="A31" s="55"/>
      <c r="B31" s="70"/>
      <c r="C31" s="71"/>
      <c r="D31" s="27">
        <v>2019</v>
      </c>
      <c r="E31" s="13" t="s">
        <v>14</v>
      </c>
      <c r="F31" s="27">
        <v>2261.6</v>
      </c>
      <c r="G31" s="27"/>
      <c r="H31" s="27"/>
      <c r="I31" s="27">
        <f t="shared" si="1"/>
        <v>2261.6</v>
      </c>
      <c r="J31" s="6"/>
    </row>
    <row r="32" spans="1:13" ht="15.75" thickBot="1" x14ac:dyDescent="0.3">
      <c r="A32" s="55"/>
      <c r="B32" s="70"/>
      <c r="C32" s="71"/>
      <c r="D32" s="27">
        <v>2020</v>
      </c>
      <c r="E32" s="27" t="s">
        <v>14</v>
      </c>
      <c r="F32" s="27">
        <v>1000</v>
      </c>
      <c r="G32" s="27"/>
      <c r="H32" s="27"/>
      <c r="I32" s="27">
        <f t="shared" si="1"/>
        <v>1000</v>
      </c>
      <c r="J32" s="6"/>
    </row>
    <row r="33" spans="1:10" ht="15.75" thickBot="1" x14ac:dyDescent="0.3">
      <c r="A33" s="55"/>
      <c r="B33" s="70"/>
      <c r="C33" s="71"/>
      <c r="D33" s="27">
        <v>2021</v>
      </c>
      <c r="E33" s="27" t="s">
        <v>14</v>
      </c>
      <c r="F33" s="27">
        <v>1000</v>
      </c>
      <c r="G33" s="27"/>
      <c r="H33" s="27"/>
      <c r="I33" s="27">
        <f t="shared" si="1"/>
        <v>1000</v>
      </c>
      <c r="J33" s="6"/>
    </row>
    <row r="34" spans="1:10" ht="15.75" thickBot="1" x14ac:dyDescent="0.3">
      <c r="A34" s="55"/>
      <c r="B34" s="44" t="s">
        <v>22</v>
      </c>
      <c r="C34" s="45"/>
      <c r="D34" s="27">
        <v>2018</v>
      </c>
      <c r="E34" s="27" t="s">
        <v>28</v>
      </c>
      <c r="F34" s="27">
        <v>0</v>
      </c>
      <c r="G34" s="27"/>
      <c r="H34" s="27"/>
      <c r="I34" s="27">
        <f t="shared" si="1"/>
        <v>0</v>
      </c>
      <c r="J34" s="6"/>
    </row>
    <row r="35" spans="1:10" ht="15.75" thickBot="1" x14ac:dyDescent="0.3">
      <c r="A35" s="55"/>
      <c r="B35" s="46"/>
      <c r="C35" s="47"/>
      <c r="D35" s="27">
        <v>2019</v>
      </c>
      <c r="E35" s="27" t="s">
        <v>29</v>
      </c>
      <c r="F35" s="27">
        <v>0</v>
      </c>
      <c r="G35" s="27"/>
      <c r="H35" s="27"/>
      <c r="I35" s="27">
        <f t="shared" si="1"/>
        <v>0</v>
      </c>
      <c r="J35" s="6"/>
    </row>
    <row r="36" spans="1:10" ht="15.75" thickBot="1" x14ac:dyDescent="0.3">
      <c r="A36" s="55"/>
      <c r="B36" s="46"/>
      <c r="C36" s="47"/>
      <c r="D36" s="27">
        <v>2020</v>
      </c>
      <c r="E36" s="27" t="s">
        <v>14</v>
      </c>
      <c r="F36" s="27">
        <v>1500</v>
      </c>
      <c r="G36" s="27"/>
      <c r="H36" s="27"/>
      <c r="I36" s="27">
        <f t="shared" si="1"/>
        <v>1500</v>
      </c>
      <c r="J36" s="6"/>
    </row>
    <row r="37" spans="1:10" ht="15.75" thickBot="1" x14ac:dyDescent="0.3">
      <c r="A37" s="55"/>
      <c r="B37" s="46"/>
      <c r="C37" s="47"/>
      <c r="D37" s="3">
        <v>2021</v>
      </c>
      <c r="E37" s="3" t="s">
        <v>14</v>
      </c>
      <c r="F37" s="3">
        <v>1500</v>
      </c>
      <c r="G37" s="3"/>
      <c r="H37" s="3"/>
      <c r="I37" s="3">
        <f t="shared" si="1"/>
        <v>1500</v>
      </c>
      <c r="J37" s="6"/>
    </row>
    <row r="38" spans="1:10" ht="36" customHeight="1" thickBot="1" x14ac:dyDescent="0.3">
      <c r="A38" s="55"/>
      <c r="B38" s="48" t="s">
        <v>23</v>
      </c>
      <c r="C38" s="49"/>
      <c r="D38" s="2">
        <v>2019</v>
      </c>
      <c r="E38" s="14" t="s">
        <v>9</v>
      </c>
      <c r="F38" s="2">
        <v>300</v>
      </c>
      <c r="G38" s="2"/>
      <c r="H38" s="2"/>
      <c r="I38" s="2">
        <f t="shared" si="1"/>
        <v>300</v>
      </c>
      <c r="J38" s="6"/>
    </row>
    <row r="39" spans="1:10" ht="15.75" thickBot="1" x14ac:dyDescent="0.3">
      <c r="A39" s="55"/>
      <c r="B39" s="44" t="s">
        <v>24</v>
      </c>
      <c r="C39" s="45"/>
      <c r="D39" s="2">
        <v>2018</v>
      </c>
      <c r="E39" s="14" t="s">
        <v>9</v>
      </c>
      <c r="F39" s="2">
        <v>0</v>
      </c>
      <c r="G39" s="2"/>
      <c r="H39" s="2"/>
      <c r="I39" s="2">
        <f t="shared" si="1"/>
        <v>0</v>
      </c>
      <c r="J39" s="6"/>
    </row>
    <row r="40" spans="1:10" ht="15.75" thickBot="1" x14ac:dyDescent="0.3">
      <c r="A40" s="55"/>
      <c r="B40" s="46"/>
      <c r="C40" s="47"/>
      <c r="D40" s="27">
        <v>2019</v>
      </c>
      <c r="E40" s="27" t="s">
        <v>14</v>
      </c>
      <c r="F40" s="27">
        <v>0</v>
      </c>
      <c r="G40" s="27"/>
      <c r="H40" s="27"/>
      <c r="I40" s="27">
        <f t="shared" si="1"/>
        <v>0</v>
      </c>
      <c r="J40" s="6"/>
    </row>
    <row r="41" spans="1:10" ht="15.75" thickBot="1" x14ac:dyDescent="0.3">
      <c r="A41" s="55"/>
      <c r="B41" s="46"/>
      <c r="C41" s="47"/>
      <c r="D41" s="27">
        <v>2020</v>
      </c>
      <c r="E41" s="27" t="s">
        <v>14</v>
      </c>
      <c r="F41" s="27">
        <v>5000</v>
      </c>
      <c r="G41" s="27"/>
      <c r="H41" s="27"/>
      <c r="I41" s="27">
        <f t="shared" si="1"/>
        <v>5000</v>
      </c>
      <c r="J41" s="6"/>
    </row>
    <row r="42" spans="1:10" ht="15.75" thickBot="1" x14ac:dyDescent="0.3">
      <c r="A42" s="55"/>
      <c r="B42" s="46"/>
      <c r="C42" s="47"/>
      <c r="D42" s="27">
        <v>2021</v>
      </c>
      <c r="E42" s="3" t="s">
        <v>14</v>
      </c>
      <c r="F42" s="27">
        <v>5000</v>
      </c>
      <c r="G42" s="27"/>
      <c r="H42" s="27"/>
      <c r="I42" s="27">
        <f t="shared" si="1"/>
        <v>5000</v>
      </c>
      <c r="J42" s="6"/>
    </row>
    <row r="43" spans="1:10" ht="15.75" thickBot="1" x14ac:dyDescent="0.3">
      <c r="A43" s="55"/>
      <c r="B43" s="44" t="s">
        <v>25</v>
      </c>
      <c r="C43" s="45"/>
      <c r="D43" s="27">
        <v>2018</v>
      </c>
      <c r="E43" s="27" t="s">
        <v>14</v>
      </c>
      <c r="F43" s="27">
        <v>0</v>
      </c>
      <c r="G43" s="27"/>
      <c r="H43" s="27"/>
      <c r="I43" s="27">
        <f t="shared" si="1"/>
        <v>0</v>
      </c>
      <c r="J43" s="6"/>
    </row>
    <row r="44" spans="1:10" ht="15.75" thickBot="1" x14ac:dyDescent="0.3">
      <c r="A44" s="55"/>
      <c r="B44" s="46"/>
      <c r="C44" s="47"/>
      <c r="D44" s="27">
        <v>2019</v>
      </c>
      <c r="E44" s="27" t="s">
        <v>14</v>
      </c>
      <c r="F44" s="27">
        <v>0</v>
      </c>
      <c r="G44" s="27"/>
      <c r="H44" s="27"/>
      <c r="I44" s="27">
        <f t="shared" si="1"/>
        <v>0</v>
      </c>
      <c r="J44" s="6"/>
    </row>
    <row r="45" spans="1:10" ht="15.75" thickBot="1" x14ac:dyDescent="0.3">
      <c r="A45" s="55"/>
      <c r="B45" s="46"/>
      <c r="C45" s="47"/>
      <c r="D45" s="27">
        <v>2020</v>
      </c>
      <c r="E45" s="27" t="s">
        <v>14</v>
      </c>
      <c r="F45" s="27">
        <v>0</v>
      </c>
      <c r="G45" s="27"/>
      <c r="H45" s="27"/>
      <c r="I45" s="27">
        <f t="shared" si="1"/>
        <v>0</v>
      </c>
      <c r="J45" s="6"/>
    </row>
    <row r="46" spans="1:10" ht="15.75" thickBot="1" x14ac:dyDescent="0.3">
      <c r="A46" s="55"/>
      <c r="B46" s="46"/>
      <c r="C46" s="47"/>
      <c r="D46" s="27">
        <v>2021</v>
      </c>
      <c r="E46" s="3" t="s">
        <v>14</v>
      </c>
      <c r="F46" s="27">
        <v>5000</v>
      </c>
      <c r="G46" s="27"/>
      <c r="H46" s="27"/>
      <c r="I46" s="27">
        <f t="shared" si="1"/>
        <v>5000</v>
      </c>
      <c r="J46" s="6"/>
    </row>
    <row r="47" spans="1:10" ht="15.75" thickBot="1" x14ac:dyDescent="0.3">
      <c r="A47" s="55"/>
      <c r="B47" s="44" t="s">
        <v>26</v>
      </c>
      <c r="C47" s="45"/>
      <c r="D47" s="27">
        <v>2018</v>
      </c>
      <c r="E47" s="27" t="s">
        <v>14</v>
      </c>
      <c r="F47" s="27">
        <v>0</v>
      </c>
      <c r="G47" s="27"/>
      <c r="H47" s="27"/>
      <c r="I47" s="27">
        <f t="shared" si="1"/>
        <v>0</v>
      </c>
      <c r="J47" s="6"/>
    </row>
    <row r="48" spans="1:10" ht="15.75" thickBot="1" x14ac:dyDescent="0.3">
      <c r="A48" s="55"/>
      <c r="B48" s="46"/>
      <c r="C48" s="47"/>
      <c r="D48" s="27">
        <v>2019</v>
      </c>
      <c r="E48" s="27" t="s">
        <v>14</v>
      </c>
      <c r="F48" s="27">
        <v>0</v>
      </c>
      <c r="G48" s="27"/>
      <c r="H48" s="27"/>
      <c r="I48" s="27">
        <f t="shared" si="1"/>
        <v>0</v>
      </c>
      <c r="J48" s="6">
        <v>200</v>
      </c>
    </row>
    <row r="49" spans="1:10" ht="15.75" thickBot="1" x14ac:dyDescent="0.3">
      <c r="A49" s="55"/>
      <c r="B49" s="46"/>
      <c r="C49" s="47"/>
      <c r="D49" s="27">
        <v>2020</v>
      </c>
      <c r="E49" s="27" t="s">
        <v>14</v>
      </c>
      <c r="F49" s="27">
        <v>200</v>
      </c>
      <c r="G49" s="27"/>
      <c r="H49" s="27"/>
      <c r="I49" s="27">
        <f t="shared" si="1"/>
        <v>200</v>
      </c>
      <c r="J49" s="6"/>
    </row>
    <row r="50" spans="1:10" ht="15.75" thickBot="1" x14ac:dyDescent="0.3">
      <c r="A50" s="56"/>
      <c r="B50" s="72"/>
      <c r="C50" s="73"/>
      <c r="D50" s="27">
        <v>2021</v>
      </c>
      <c r="E50" s="3" t="s">
        <v>14</v>
      </c>
      <c r="F50" s="27">
        <v>200</v>
      </c>
      <c r="G50" s="27"/>
      <c r="H50" s="27"/>
      <c r="I50" s="27">
        <f t="shared" si="1"/>
        <v>200</v>
      </c>
      <c r="J50" s="6"/>
    </row>
    <row r="51" spans="1:10" ht="15.75" thickBot="1" x14ac:dyDescent="0.3">
      <c r="A51" s="54" t="s">
        <v>32</v>
      </c>
      <c r="B51" s="34" t="s">
        <v>15</v>
      </c>
      <c r="C51" s="35"/>
      <c r="D51" s="27">
        <v>2018</v>
      </c>
      <c r="E51" s="27" t="s">
        <v>14</v>
      </c>
      <c r="F51" s="27">
        <v>3500</v>
      </c>
      <c r="G51" s="27"/>
      <c r="H51" s="27"/>
      <c r="I51" s="27">
        <f t="shared" si="1"/>
        <v>3500</v>
      </c>
      <c r="J51" s="6"/>
    </row>
    <row r="52" spans="1:10" ht="15.75" thickBot="1" x14ac:dyDescent="0.3">
      <c r="A52" s="55"/>
      <c r="B52" s="36"/>
      <c r="C52" s="37"/>
      <c r="D52" s="3">
        <v>2019</v>
      </c>
      <c r="E52" s="3" t="s">
        <v>9</v>
      </c>
      <c r="F52" s="3">
        <v>5800</v>
      </c>
      <c r="G52" s="3"/>
      <c r="H52" s="3"/>
      <c r="I52" s="3">
        <f t="shared" si="1"/>
        <v>5800</v>
      </c>
      <c r="J52" s="6"/>
    </row>
    <row r="53" spans="1:10" ht="15.75" thickBot="1" x14ac:dyDescent="0.3">
      <c r="A53" s="55"/>
      <c r="B53" s="36"/>
      <c r="C53" s="37"/>
      <c r="D53" s="3">
        <v>2020</v>
      </c>
      <c r="E53" s="15" t="s">
        <v>9</v>
      </c>
      <c r="F53" s="3">
        <v>3000</v>
      </c>
      <c r="G53" s="3"/>
      <c r="H53" s="3"/>
      <c r="I53" s="3">
        <f t="shared" si="1"/>
        <v>3000</v>
      </c>
      <c r="J53" s="6"/>
    </row>
    <row r="54" spans="1:10" ht="15.75" thickBot="1" x14ac:dyDescent="0.3">
      <c r="A54" s="56"/>
      <c r="B54" s="38"/>
      <c r="C54" s="39"/>
      <c r="D54" s="2">
        <v>2021</v>
      </c>
      <c r="E54" s="14" t="s">
        <v>9</v>
      </c>
      <c r="F54" s="2">
        <v>3000</v>
      </c>
      <c r="G54" s="2"/>
      <c r="H54" s="2"/>
      <c r="I54" s="2">
        <f t="shared" si="1"/>
        <v>3000</v>
      </c>
      <c r="J54" s="6"/>
    </row>
    <row r="55" spans="1:10" ht="16.5" customHeight="1" thickBot="1" x14ac:dyDescent="0.3">
      <c r="A55" s="57" t="s">
        <v>34</v>
      </c>
      <c r="B55" s="34" t="s">
        <v>16</v>
      </c>
      <c r="C55" s="35"/>
      <c r="D55" s="2">
        <v>2018</v>
      </c>
      <c r="E55" s="2" t="s">
        <v>9</v>
      </c>
      <c r="F55" s="2">
        <v>1306.9000000000001</v>
      </c>
      <c r="G55" s="2"/>
      <c r="H55" s="2"/>
      <c r="I55" s="2">
        <f t="shared" si="1"/>
        <v>1306.9000000000001</v>
      </c>
      <c r="J55" s="6"/>
    </row>
    <row r="56" spans="1:10" ht="15.75" customHeight="1" thickBot="1" x14ac:dyDescent="0.3">
      <c r="A56" s="58"/>
      <c r="B56" s="36"/>
      <c r="C56" s="37"/>
      <c r="D56" s="2">
        <v>2019</v>
      </c>
      <c r="E56" s="2" t="s">
        <v>9</v>
      </c>
      <c r="F56" s="2">
        <v>250</v>
      </c>
      <c r="G56" s="2"/>
      <c r="H56" s="2"/>
      <c r="I56" s="2">
        <f t="shared" si="1"/>
        <v>250</v>
      </c>
      <c r="J56" s="6"/>
    </row>
    <row r="57" spans="1:10" ht="15" customHeight="1" thickBot="1" x14ac:dyDescent="0.3">
      <c r="A57" s="58"/>
      <c r="B57" s="36"/>
      <c r="C57" s="37"/>
      <c r="D57" s="2">
        <v>2020</v>
      </c>
      <c r="E57" s="2" t="s">
        <v>9</v>
      </c>
      <c r="F57" s="2">
        <v>0</v>
      </c>
      <c r="G57" s="2"/>
      <c r="H57" s="2"/>
      <c r="I57" s="2">
        <f t="shared" si="1"/>
        <v>0</v>
      </c>
      <c r="J57" s="6"/>
    </row>
    <row r="58" spans="1:10" ht="15.75" thickBot="1" x14ac:dyDescent="0.3">
      <c r="A58" s="59"/>
      <c r="B58" s="42"/>
      <c r="C58" s="43"/>
      <c r="D58" s="2">
        <v>2021</v>
      </c>
      <c r="E58" s="2" t="s">
        <v>9</v>
      </c>
      <c r="F58" s="2">
        <v>0</v>
      </c>
      <c r="G58" s="2"/>
      <c r="H58" s="2"/>
      <c r="I58" s="2">
        <f t="shared" si="1"/>
        <v>0</v>
      </c>
      <c r="J58" s="6"/>
    </row>
    <row r="59" spans="1:10" ht="15.75" thickBot="1" x14ac:dyDescent="0.3">
      <c r="A59" s="60" t="s">
        <v>33</v>
      </c>
      <c r="B59" s="34" t="s">
        <v>17</v>
      </c>
      <c r="C59" s="35"/>
      <c r="D59" s="3">
        <v>2018</v>
      </c>
      <c r="E59" s="3" t="s">
        <v>13</v>
      </c>
      <c r="F59" s="3">
        <v>0</v>
      </c>
      <c r="G59" s="3">
        <v>771.8</v>
      </c>
      <c r="H59" s="3"/>
      <c r="I59" s="3">
        <f>G59</f>
        <v>771.8</v>
      </c>
      <c r="J59" s="6"/>
    </row>
    <row r="60" spans="1:10" ht="15.75" thickBot="1" x14ac:dyDescent="0.3">
      <c r="A60" s="61"/>
      <c r="B60" s="36"/>
      <c r="C60" s="37"/>
      <c r="D60" s="3">
        <v>2019</v>
      </c>
      <c r="E60" s="3" t="s">
        <v>13</v>
      </c>
      <c r="F60" s="3">
        <v>659</v>
      </c>
      <c r="G60" s="3"/>
      <c r="H60" s="3"/>
      <c r="I60" s="3">
        <f>F60</f>
        <v>659</v>
      </c>
      <c r="J60" s="6"/>
    </row>
    <row r="61" spans="1:10" ht="15.75" thickBot="1" x14ac:dyDescent="0.3">
      <c r="A61" s="61"/>
      <c r="B61" s="36"/>
      <c r="C61" s="37"/>
      <c r="D61" s="3">
        <v>2020</v>
      </c>
      <c r="E61" s="3" t="s">
        <v>13</v>
      </c>
      <c r="F61" s="3">
        <v>659</v>
      </c>
      <c r="G61" s="3"/>
      <c r="H61" s="3"/>
      <c r="I61" s="3">
        <f>F61</f>
        <v>659</v>
      </c>
      <c r="J61" s="6"/>
    </row>
    <row r="62" spans="1:10" ht="15.75" thickBot="1" x14ac:dyDescent="0.3">
      <c r="A62" s="62"/>
      <c r="B62" s="42"/>
      <c r="C62" s="43"/>
      <c r="D62" s="3">
        <v>2021</v>
      </c>
      <c r="E62" s="3" t="s">
        <v>13</v>
      </c>
      <c r="F62" s="3">
        <v>659</v>
      </c>
      <c r="G62" s="3"/>
      <c r="H62" s="3"/>
      <c r="I62" s="3">
        <f>F62</f>
        <v>659</v>
      </c>
      <c r="J62" s="6"/>
    </row>
    <row r="63" spans="1:10" ht="15.75" thickBot="1" x14ac:dyDescent="0.3">
      <c r="A63" s="6"/>
      <c r="B63" s="40" t="s">
        <v>27</v>
      </c>
      <c r="C63" s="41"/>
      <c r="D63" s="29">
        <v>2018</v>
      </c>
      <c r="E63" s="16"/>
      <c r="F63" s="21">
        <f>F59+F55+F51+F47+F43+F39+F34+F30+F26+F22+F18+F13+F9+F5</f>
        <v>8676.5999999999985</v>
      </c>
      <c r="G63" s="24">
        <f>G59</f>
        <v>771.8</v>
      </c>
      <c r="H63" s="16"/>
      <c r="I63" s="22">
        <f>I59+I55+I51+I47+I43+I39+I34+I30+I26+I22+I18+I13+I9+I5</f>
        <v>9448.4</v>
      </c>
      <c r="J63" s="6"/>
    </row>
    <row r="64" spans="1:10" ht="15.75" thickBot="1" x14ac:dyDescent="0.3">
      <c r="A64" s="6"/>
      <c r="B64" s="40" t="s">
        <v>27</v>
      </c>
      <c r="C64" s="41"/>
      <c r="D64" s="29">
        <v>2019</v>
      </c>
      <c r="E64" s="6"/>
      <c r="F64" s="6">
        <f>F60+F56+F52+F48+F44+F40+F38+F35+F31+F27+F23+F19+F14+F10+F6</f>
        <v>24511.9</v>
      </c>
      <c r="G64" s="25"/>
      <c r="H64" s="6"/>
      <c r="I64" s="6">
        <f>I60+I56+I52+I48+I44+I40+I38+I35+I31+I27+I23+I19+I14+I10+I6</f>
        <v>24511.9</v>
      </c>
      <c r="J64" s="6"/>
    </row>
    <row r="65" spans="1:10" ht="15.75" thickBot="1" x14ac:dyDescent="0.3">
      <c r="A65" s="6"/>
      <c r="B65" s="40" t="s">
        <v>27</v>
      </c>
      <c r="C65" s="41"/>
      <c r="D65" s="29">
        <v>2020</v>
      </c>
      <c r="E65" s="6"/>
      <c r="F65" s="6">
        <f>F61+F57+F53+F49+F45+F41+F36+F32+F28+F24+F20+F15+F11+F7</f>
        <v>16959</v>
      </c>
      <c r="G65" s="25"/>
      <c r="H65" s="6"/>
      <c r="I65" s="6">
        <f>I61+I57+I53+I49+I45+I41+I36+I32+I28+I24+I20+I15+I11+I7</f>
        <v>16959</v>
      </c>
      <c r="J65" s="6"/>
    </row>
    <row r="66" spans="1:10" ht="15.75" thickBot="1" x14ac:dyDescent="0.3">
      <c r="A66" s="6"/>
      <c r="B66" s="40" t="s">
        <v>27</v>
      </c>
      <c r="C66" s="41"/>
      <c r="D66" s="29">
        <v>2021</v>
      </c>
      <c r="E66" s="6"/>
      <c r="F66" s="6">
        <f>F62+F58+F54+F50+F46+F42+F37+F33+F29+F25+F21+F16+F12+F8</f>
        <v>21959</v>
      </c>
      <c r="G66" s="25"/>
      <c r="H66" s="6"/>
      <c r="I66" s="6">
        <f>I62+I58+I54+I50+I46+I42+I37+I33+I29+I25+I21+I16+I12+I8</f>
        <v>21959</v>
      </c>
      <c r="J66" s="6"/>
    </row>
    <row r="67" spans="1:10" s="18" customFormat="1" ht="15.75" thickBot="1" x14ac:dyDescent="0.3">
      <c r="A67" s="16"/>
      <c r="B67" s="66" t="s">
        <v>27</v>
      </c>
      <c r="C67" s="67"/>
      <c r="D67" s="16"/>
      <c r="E67" s="16"/>
      <c r="F67" s="21">
        <f>F66+F65+F64+F63</f>
        <v>72106.5</v>
      </c>
      <c r="G67" s="24">
        <f>G66+G65+G64+G63</f>
        <v>771.8</v>
      </c>
      <c r="H67" s="16"/>
      <c r="I67" s="22">
        <f>I66+I65+I64+I63</f>
        <v>72878.3</v>
      </c>
      <c r="J67" s="16"/>
    </row>
    <row r="68" spans="1:10" x14ac:dyDescent="0.25">
      <c r="G68" s="26"/>
    </row>
  </sheetData>
  <mergeCells count="29">
    <mergeCell ref="B66:C66"/>
    <mergeCell ref="B67:C67"/>
    <mergeCell ref="B3:C3"/>
    <mergeCell ref="B5:C8"/>
    <mergeCell ref="B13:C16"/>
    <mergeCell ref="B9:C12"/>
    <mergeCell ref="B18:C21"/>
    <mergeCell ref="B26:C29"/>
    <mergeCell ref="B22:C25"/>
    <mergeCell ref="B43:C46"/>
    <mergeCell ref="B39:C42"/>
    <mergeCell ref="B30:C33"/>
    <mergeCell ref="B47:C50"/>
    <mergeCell ref="B55:C58"/>
    <mergeCell ref="B64:C64"/>
    <mergeCell ref="B65:C65"/>
    <mergeCell ref="B1:I2"/>
    <mergeCell ref="B51:C54"/>
    <mergeCell ref="B63:C63"/>
    <mergeCell ref="B59:C62"/>
    <mergeCell ref="B34:C37"/>
    <mergeCell ref="B38:C38"/>
    <mergeCell ref="A4:J4"/>
    <mergeCell ref="A17:J17"/>
    <mergeCell ref="A18:A50"/>
    <mergeCell ref="A55:A58"/>
    <mergeCell ref="A51:A54"/>
    <mergeCell ref="A59:A62"/>
    <mergeCell ref="A5:A16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rowBreaks count="1" manualBreakCount="1">
    <brk id="3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дороги 18-21</vt:lpstr>
      <vt:lpstr>'дороги 18-21'!Область_печати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2018-12-25T12:12:32Z</cp:lastPrinted>
  <dcterms:created xsi:type="dcterms:W3CDTF">2018-10-16T14:18:41Z</dcterms:created>
  <dcterms:modified xsi:type="dcterms:W3CDTF">2018-12-28T14:54:32Z</dcterms:modified>
</cp:coreProperties>
</file>